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xr:revisionPtr revIDLastSave="0" documentId="13_ncr:1_{1F33E42E-7FE8-435F-A3C8-262AC73BA5FE}" xr6:coauthVersionLast="36" xr6:coauthVersionMax="36" xr10:uidLastSave="{00000000-0000-0000-0000-000000000000}"/>
  <bookViews>
    <workbookView xWindow="0" yWindow="0" windowWidth="28800" windowHeight="11685" xr2:uid="{00000000-000D-0000-FFFF-FFFF00000000}"/>
  </bookViews>
  <sheets>
    <sheet name="przeglądy " sheetId="2" r:id="rId1"/>
    <sheet name="Serwis awaryjny "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4" l="1"/>
  <c r="G9" i="2" l="1"/>
  <c r="G25" i="2"/>
  <c r="G38" i="2"/>
  <c r="G53" i="2"/>
  <c r="G61" i="2"/>
  <c r="G67" i="2"/>
  <c r="G72" i="2"/>
  <c r="G77" i="2"/>
  <c r="G81" i="2"/>
  <c r="G92" i="2"/>
  <c r="G103" i="2"/>
  <c r="G110" i="2"/>
  <c r="G116" i="2"/>
  <c r="G120" i="2" l="1"/>
</calcChain>
</file>

<file path=xl/sharedStrings.xml><?xml version="1.0" encoding="utf-8"?>
<sst xmlns="http://schemas.openxmlformats.org/spreadsheetml/2006/main" count="289" uniqueCount="116">
  <si>
    <t>OBIEKT</t>
  </si>
  <si>
    <t>ZADANIE</t>
  </si>
  <si>
    <t>OPIS WYPOSAŻENIA</t>
  </si>
  <si>
    <t>ZAKRES PRZEGLĄDU</t>
  </si>
  <si>
    <t>1.</t>
  </si>
  <si>
    <t>ul. K. Miarki 8</t>
  </si>
  <si>
    <t xml:space="preserve">Przeglądy techniczne i czynności konserwacyjne systemów sygnalizacji pożaru.  </t>
  </si>
  <si>
    <r>
      <t xml:space="preserve">Analogowa centrala MENVIER DF 600,czujki optyczne - 55 szt.,czujka optyczno-termiczna - 1 szt.,czujka termiczna A1R - 4 szt.,ROP - 13 szt. </t>
    </r>
    <r>
      <rPr>
        <u/>
        <sz val="9"/>
        <color theme="1"/>
        <rFont val="Calibri"/>
        <family val="2"/>
        <charset val="238"/>
        <scheme val="minor"/>
      </rPr>
      <t>Linia dozorowa nr 2</t>
    </r>
    <r>
      <rPr>
        <sz val="9"/>
        <color theme="1"/>
        <rFont val="Calibri"/>
        <family val="2"/>
        <scheme val="minor"/>
      </rPr>
      <t xml:space="preserve"> Typ Moduł I/O - 5 szt.</t>
    </r>
  </si>
  <si>
    <t>Należy sprawdzić działanie i zasilanie centralki, (podstawowe i awaryjne), skontrolować działanie czujek, przycisków,  usunąć awarie i usterki, przeprowadzić badania źródeł izotopowych czujek dymu, wykonać transmisję testową do  Państwowej Straży Pożarnej.</t>
  </si>
  <si>
    <t xml:space="preserve">Przeglądy systemu oddymiania </t>
  </si>
  <si>
    <t>Centrala oddymiania typ RZN 4404-1 szt. siłownik wrzecionowy klapa 120x12 MCR 750 – 1 szt.,                                                                    przycisk oddymiania RT 42 – 2szt.</t>
  </si>
  <si>
    <t>Przegląd kontrolny systemu oddymiania polega na sprawdzeniu urządzeń systemu: 1) alarmowe uruchomienie ręczne ze skrzynki alarmowej, 2) uruchomienie klap za pomocą kompresora, 3) alarmowe uruchomienie z centrali dymowej; 4\0 sprawdzenie akumulatorów mocyjących i ewentualne przesmarowanie okuć</t>
  </si>
  <si>
    <t>Sprawdzenie głównego wyłącznika prądu</t>
  </si>
  <si>
    <t>Przeciwpożarowy wyłącznik prądu – 2 szt.</t>
  </si>
  <si>
    <t>Należy sprawdzić funkcjonowanie wyłącznika, jego prawidłowe umiejscowienie, stan techniczny, kontrolę oznakowania, sprawdzenie obwodów elektrycznych.</t>
  </si>
  <si>
    <t>Sprawdzenie i wykonanie pomiarów wydajności i ciśnienia hydrodynamicznego w hydrantach oraz sprawdzenie ciśnienia w    zaworach hydrantowych.</t>
  </si>
  <si>
    <t>5  hydrantów wewnętrznych i 25 węży hydrantowych.Rodzaj sieci hydrantowej: sieć wewnętrzna Ø50 zakończona hydrantami wewnętrznymi Ø 25,sieć wodociągowa miejska Ø 160, sprawdzenie węży hydrantowych.</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</si>
  <si>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</si>
  <si>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 xml:space="preserve">Przeglądy techniczne i czynności konserwacyjne oświetlenia awaryjno – ewakuacyjnego </t>
  </si>
  <si>
    <t>Kontrola oświetlenia awaryjno-ewakuacyjnego polega na włączeniu w trybie pracy awaryjnej każdej oprawy i znaku ewakuacyjnego, poprzez symulację awarii zasilania oświetlenia podstawowego, na okres wystarczający do sprawdzenia czy każda oprawa świeci. W tym czasie należy sprawdzić prawidłowe funkcjonowanie wszystkich opraw oświetlenia awaryjnego i podświetlanych znaków, sprawdzić zasilanie systemu.</t>
  </si>
  <si>
    <t>Przeglądy drzwi p.poż..</t>
  </si>
  <si>
    <t xml:space="preserve">EL 30 - 6 sztuk. </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</si>
  <si>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</si>
  <si>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SUMA:</t>
  </si>
  <si>
    <t>2.</t>
  </si>
  <si>
    <t>ul. 3 MAJA 93a - Hostel</t>
  </si>
  <si>
    <t xml:space="preserve">
Modułowa centrala sygnalizacji pożaru ESSER – 
Typ  IQ 8 Controll M.
Pętla piwnica (123) ROP, FCT,0, O2T, IQ8/F – 29 szt.
Pętla II piętro (131) ROP, FCT,O, 02T, IQ8/F,TD,4G2R – 99 szt.
Pętla I piętro (132)
ROP, FCT,O,O2T, IQ8/F - 112 szt.
Pętla parter (133) ROP, FCT,O,O2T, IQ8/F - 118 szt.
</t>
  </si>
  <si>
    <t>Przeciwpożarowa centrala oddymiania RZN 4408-K
Zasilanie 230VAC/50 Hz, 240 VA, wyjście 24 VDC maks. 8 A, Klapy przeciwpożarowe odcinające typ FID S/BF 24 – T– 52 szt</t>
  </si>
  <si>
    <t>Okresowa kontrola systemu detekcji gazów toksycznych i wybuchowych</t>
  </si>
  <si>
    <t xml:space="preserve">Moduł alarmowy GAZEX MD-2.Z., GAZEX MAG-3, GAZEX/F4 x2, GAZEX SL-32 </t>
  </si>
  <si>
    <t>Sprawdzenie czytelności oznaczenia detektorów oraz odnotowanie informacji w protokole z kontroli, nadanie numeru wewnętrznego/lokalizacja detektora, ocena działania wszystkich elementów w stanie dozoru, wzbudzenie detektorów przy uzyciu gazów testowych, ocena działania wszystkich elementów w stanie alarmu I i II stopnia, ocena działania elementów wysterowania w trkcie alarmu I i II stopnia, czyszczenie i konserwacja detektorów, sporządzenie protokołu z kontroli okresowej.</t>
  </si>
  <si>
    <t>Przeciwpożarowy wyłącznik prądu – 1 szt.</t>
  </si>
  <si>
    <t>Hydranty DN 25 z wężem półsztywnym o dł.30m   
13 sztuk hydrantów wewnętrznych i węży hydrantowych.
Sieć wewnętrzna Ø50 zakończona hydrantami wewnętrznymi Ø 25,
sieć wodociągowa miejska Ø 80, sprawdzenie węży hydrantowych.</t>
  </si>
  <si>
    <t xml:space="preserve">EL 30 - 32 sztuk. </t>
  </si>
  <si>
    <t>SUMA</t>
  </si>
  <si>
    <t>3.</t>
  </si>
  <si>
    <t xml:space="preserve">ul. Mochnackiego 12 + Bajtel Gruba </t>
  </si>
  <si>
    <t>Centrala p.poż Polon Alfa 4100 – 1 szt. w skład której wchodzą:
- linia dozorowa nr 1 czujki, ROP, EKS, EWS, EWK, SAL – 52 szt.
- linia dozorowa nr 2 czujki, ROP – 23 szt.
W obiekcie zainstalowano ręczne ostrzegacze pożaru w ciągach komunikacyjnych i na hali sprzedaży, optyczne czujki dymu w paśmie UV, optyczne czujki dymu z wprowadzonymi wskaźnikami działania, czujki temperatury, moduły  sterujące i monitorujące</t>
  </si>
  <si>
    <t>Przeciwpożarowy wyłącznik prądu – 3 szt.</t>
  </si>
  <si>
    <t xml:space="preserve">EL 30 - 4 sztuk. </t>
  </si>
  <si>
    <t>4.</t>
  </si>
  <si>
    <t>ul. Wolności 408 - Łaźnia Łańcuszkowa</t>
  </si>
  <si>
    <t>Modułowa centrala sygnalizacji pożaru Polon Alfa 4100
Linia dozorowa nr 1
DUR - 4043, ROP - 4001
EKS - 4001, TUN - 4043 – 63 szt.
Linia dozorowa nr 2
ROP - 4001,EWS - 4001,DUR - 4043, DOP - 6001, EWK- 4001
Zasilacz pożarowy Merawex ZSP 135-DR - 1 szt</t>
  </si>
  <si>
    <t>Klapy przeciwpożarowe odcinające: Klapy MRC :
FID S/S-P/O/D-355/BLF 24-T – 4 szt.
FID PRO/S/N/D-160 BLF 24-T – 2 szt.
FID S/S-P/900X500/BF 24-T – 1 szt.
FID S/S-C/P/800X400/BLE 24 – 1 szt.
FID S/S-P/O/D-400 BLF 24-T – 4 szt.
FID S/S-C/P/700X300/BLE 24 – 1 szt.
FID PRO/S/N/D-200/BLF 24-T – 1  szt.
FID PRO/S/N/D-100/BLF 24-T – 1 szt.</t>
  </si>
  <si>
    <t>4  hydranty wewnętrzne
Sieć wewnętrzna Ø50 zakończona hydrantami wewnętrznymi Ø25
Sieć wodociągowa miejska Ø63, sprawdzenie węży hydrantowych.</t>
  </si>
  <si>
    <t xml:space="preserve">EL 30 - 2 sztuk. </t>
  </si>
  <si>
    <t>5.</t>
  </si>
  <si>
    <t>ul. 3 Maja 93 - BORT Guido</t>
  </si>
  <si>
    <r>
      <t xml:space="preserve">Modułowa centrala sygnalizacji pożaru  Modułowa centrala sygnalizacji pożaru  Polon Alfa 4200                                                                            </t>
    </r>
    <r>
      <rPr>
        <u/>
        <sz val="10"/>
        <color theme="1"/>
        <rFont val="Calibri"/>
        <family val="2"/>
        <charset val="238"/>
        <scheme val="minor"/>
      </rPr>
      <t xml:space="preserve">Linia dozorowa nr 1 </t>
    </r>
    <r>
      <rPr>
        <sz val="10"/>
        <color theme="1"/>
        <rFont val="Calibri"/>
        <family val="2"/>
        <charset val="238"/>
        <scheme val="minor"/>
      </rPr>
      <t xml:space="preserve">DUR- 4043, ROP - 4001, EKS- 4001 - 41 szt .                                                                     </t>
    </r>
    <r>
      <rPr>
        <u/>
        <sz val="10"/>
        <color theme="1"/>
        <rFont val="Calibri"/>
        <family val="2"/>
        <charset val="238"/>
        <scheme val="minor"/>
      </rPr>
      <t>Linia dozorowa nr 2</t>
    </r>
    <r>
      <rPr>
        <sz val="10"/>
        <color theme="1"/>
        <rFont val="Calibri"/>
        <family val="2"/>
        <charset val="238"/>
        <scheme val="minor"/>
      </rPr>
      <t xml:space="preserve"> Rop - 4001, DUR- 4043, DOT- 4046 - 31 szt.                                                                     </t>
    </r>
    <r>
      <rPr>
        <u/>
        <sz val="10"/>
        <color theme="1"/>
        <rFont val="Calibri"/>
        <family val="2"/>
        <charset val="238"/>
        <scheme val="minor"/>
      </rPr>
      <t>Linia dozorowa nr 3</t>
    </r>
    <r>
      <rPr>
        <sz val="10"/>
        <color theme="1"/>
        <rFont val="Calibri"/>
        <family val="2"/>
        <charset val="238"/>
        <scheme val="minor"/>
      </rPr>
      <t xml:space="preserve"> DUR - 4043, ROP - 4001, EKS – 4001- 30 szt.                                                                              </t>
    </r>
    <r>
      <rPr>
        <u/>
        <sz val="10"/>
        <color theme="1"/>
        <rFont val="Calibri"/>
        <family val="2"/>
        <charset val="238"/>
        <scheme val="minor"/>
      </rPr>
      <t>Linia dozorowa nr 4</t>
    </r>
    <r>
      <rPr>
        <sz val="10"/>
        <color theme="1"/>
        <rFont val="Calibri"/>
        <family val="2"/>
        <charset val="238"/>
        <scheme val="minor"/>
      </rPr>
      <t xml:space="preserve">
DUR – 4043, ROP-4001, EKS-4001
-33 szt.</t>
    </r>
  </si>
  <si>
    <t>Wewnętrzna sieć hydrantowa sieć wewnętrzna Ø50 hydranty wewnętrzne Ø25  3 szt. z wężem półsztywnym, hydranty są  zlokalizowane  poza klatką schodową na korytarzu parteru  1 i 2 piętra, zasięg hydrantu 33 m.</t>
  </si>
  <si>
    <t xml:space="preserve">EI 30 - 3 szt.                                                                                </t>
  </si>
  <si>
    <t>6.</t>
  </si>
  <si>
    <t>ul. Agricoli 2</t>
  </si>
  <si>
    <t>Centrala  oddymiania RZN 44404
Czujki dymu OSD 23 – 2 szt., przycisk przewietrzania – 1 szt. siłowniki zębatkowe ZA 81/1000 – 2 szt., przycisk oddymiania RT -45  System oddymiania: 
- Klatka schodowa nr 1 Centrala oddymiania RZN 4408 – 1 szt., przycisk oddymiania RT-45 – 2 szt., Przycisk przewietrzania  1 szt., klapa dymowa z napędem MCR 550 1 kpl. 
- Klatka schodowa nr 2  Centrala RZN 4408 – 1 szt., Przycisk oddymiania RT-  45, - 2 szt. Przycisk przewietrzania 1 szt.,  Klapa dymowa z napędem MCR 550 1 kpl.</t>
  </si>
  <si>
    <t>EI 30 - 8 szt.                                                                                EI 60 - 2 szt.</t>
  </si>
  <si>
    <t>7.</t>
  </si>
  <si>
    <t xml:space="preserve">ul. Wolności 410 - Zmiękczalnia wód </t>
  </si>
  <si>
    <t>12 punktów awaryjnego oświetlenia ewakuacyjnego</t>
  </si>
  <si>
    <t>8.</t>
  </si>
  <si>
    <t>ul. Wolności 410 -  Stacja sprężarek</t>
  </si>
  <si>
    <t xml:space="preserve">  EI 60 - 2 szt.</t>
  </si>
  <si>
    <t>9.</t>
  </si>
  <si>
    <t>ul. Wolności 410 -  nadszybie szybu Carnall</t>
  </si>
  <si>
    <t>10.</t>
  </si>
  <si>
    <t>ul. Wieża Ciśnień Zamoyskiego 2</t>
  </si>
  <si>
    <t>System oddymiania - klapy przeciwpożarowe, system różnicowania ciśnień N1,N2,N3 w pylonie wieży</t>
  </si>
  <si>
    <t>Przeciwpożarowy wyłącznik prądu – 1 szt. I układ SZR</t>
  </si>
  <si>
    <t>hydranty wewnętrzne i instalacja przeciwpożarowa z zaworami 52 - 9 szt.</t>
  </si>
  <si>
    <t>11.</t>
  </si>
  <si>
    <t>ul. 3 Maja 19</t>
  </si>
  <si>
    <t>hydranty wewnętrzne szt. 9 i instalacja przeciwpożarowa z zaworami 52 - 8 szt.</t>
  </si>
  <si>
    <t>23 sztuki</t>
  </si>
  <si>
    <t>Przegląd kontrolny systemu oddymiania polega na sprawdzeniu urządzeń systemu: 1) alarmowe uruchomienie ręczne ze skrzynki alarmowej, 2) uruchomienie klap za pomocą kompresora, 3) alarmowe uruchomienie z centrali dymowej; 4\0 sprawdzenie akumulatorów mocujących i ewentualne przesmarowanie okuć</t>
  </si>
  <si>
    <t>klapy oddymiające z siłownikiem 24 V DC 43 sztuk., centralki systemu oddymiania x 2, siłowniki klapy dymowej x 7</t>
  </si>
  <si>
    <t xml:space="preserve">Przeciwpożarowy wyłącznik prądu – 2 szt. </t>
  </si>
  <si>
    <t>TERMIN PRZEGLĄDU</t>
  </si>
  <si>
    <t>KWOTA NETTO ZA PRZEGLĄD</t>
  </si>
  <si>
    <t>System sygnalizacji pożaru POLON 6000,S ROP - 10 szt., ok. 145 czujek dymowych, system zasysający WAGNER w szybie windy</t>
  </si>
  <si>
    <t>Należy sprawdzić działanie i zasilanie centralki, (podstawowe i awaryjne), skontrolować działanie czujek, przycisków,  usunąć awarie i usterki, przeprowadzić badania źródeł izotopowych czujek dymu, wykonać transmisję testową do  Państwowej Straży Pożarnej. System zasysający: wymiana filtra 1 x w roku, testy zadymienia 1 x w roku, diagnostyka za pomocą DIAG  2 x w roku</t>
  </si>
  <si>
    <t>System sygnalizacji pożaru POLON 6000,  ROP -  27 szt.,  czujek dymowych L1 120 szt, L2 127 szt., centrala UCS 6000, system zasysający w szybach windy x 2</t>
  </si>
  <si>
    <t>Należy sprawdzić działanie i zasilanie centralki, (podstawowe i awaryjne), skontrolować działanie czujek, przycisków,  usunąć awarie i usterki, przeprowadzić badania źródeł izotopowych czujek dymu.</t>
  </si>
  <si>
    <t xml:space="preserve">l.p. </t>
  </si>
  <si>
    <t xml:space="preserve">adres obiektu </t>
  </si>
  <si>
    <t xml:space="preserve">zakres serwisu </t>
  </si>
  <si>
    <t xml:space="preserve">kwota netto /miesiąc  </t>
  </si>
  <si>
    <t xml:space="preserve">nazwa obiektu </t>
  </si>
  <si>
    <t xml:space="preserve">Bort Miarki </t>
  </si>
  <si>
    <t xml:space="preserve">ul. Miarki 8, Zabrze </t>
  </si>
  <si>
    <t xml:space="preserve">Hostel Guido </t>
  </si>
  <si>
    <t xml:space="preserve">ul. 3 Maja 93a, Zabrze </t>
  </si>
  <si>
    <t xml:space="preserve">Bort Guido </t>
  </si>
  <si>
    <t xml:space="preserve">Bort Mochnackiego </t>
  </si>
  <si>
    <t xml:space="preserve">ul. 3 Maja 93, Zabrze </t>
  </si>
  <si>
    <t>ul. Mochnackiego 12</t>
  </si>
  <si>
    <t xml:space="preserve">Łaźnia Łańcuszkowa </t>
  </si>
  <si>
    <t xml:space="preserve">ul. Wolności 408, Zabrze </t>
  </si>
  <si>
    <t xml:space="preserve">Wieża Ciśnień </t>
  </si>
  <si>
    <t xml:space="preserve">Muzeum </t>
  </si>
  <si>
    <t xml:space="preserve">ul. 3 Maja 19, Zabrze </t>
  </si>
  <si>
    <t xml:space="preserve">ul. Zamoyskiego 2, Zabrze </t>
  </si>
  <si>
    <t>suma:</t>
  </si>
  <si>
    <t xml:space="preserve">stawka za roboczogodzinę: </t>
  </si>
  <si>
    <t xml:space="preserve">Dźwiękowy system ostrzegawczy </t>
  </si>
  <si>
    <t>wsparcie techniczne 24 h</t>
  </si>
  <si>
    <t xml:space="preserve">wsparcie techniczne  24 h, usuwanie awarii, wymiana uszkodzonych elementów urządzeń (czujek, akumulatorów - koszt wymiany elementów będzie określany osobnym kosztorysem), diagnostyka uszkodzeń, wymiana drobnych elementów (bezpieczniki, rolki papieru), instruktaż obsługi central ppoż. dla personelu Zamawiającego  podczas przeglądu. </t>
  </si>
  <si>
    <t>KWOTA NETTO</t>
  </si>
  <si>
    <t>warsztat elektryczny</t>
  </si>
  <si>
    <t>3  hydranty wewnętrzne</t>
  </si>
  <si>
    <t>EL 30 - 3 sztuk. El 60 - 1szt.</t>
  </si>
  <si>
    <t xml:space="preserve">prinz schonaich </t>
  </si>
  <si>
    <t>2  hydranty wewnętrzne DN 25</t>
  </si>
  <si>
    <t>EL 30 - 4 szt.</t>
  </si>
  <si>
    <t xml:space="preserve">SUMA: </t>
  </si>
  <si>
    <t>12.</t>
  </si>
  <si>
    <t>EL 30 - 9szt.</t>
  </si>
  <si>
    <t>Załącznik nr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</si>
</sst>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9" x14ac:knownFonts="1">
    <font>
      <sz val="11"/>
      <color theme="1"/>
      <name val="Calibri"/>
      <family val="2"/>
      <scheme val="minor"/>
    </font>
    <font>
      <sz val="9"/>
      <color theme="1"/>
      <name val="Calibri"/>
      <family val="2"/>
      <scheme val="minor"/>
    </font>
    <font>
      <b/>
      <sz val="9"/>
      <color theme="1"/>
      <name val="Calibri"/>
      <family val="2"/>
      <charset val="238"/>
      <scheme val="minor"/>
    </font>
    <font>
      <sz val="26"/>
      <color theme="1"/>
      <name val="Calibri"/>
      <family val="2"/>
      <scheme val="minor"/>
    </font>
    <font>
      <sz val="28"/>
      <color theme="1"/>
      <name val="Calibri"/>
      <family val="2"/>
      <scheme val="minor"/>
    </font>
    <font>
      <u/>
      <sz val="9"/>
      <color theme="1"/>
      <name val="Calibri"/>
      <family val="2"/>
      <charset val="238"/>
      <scheme val="minor"/>
    </font>
    <font>
      <sz val="10"/>
      <color theme="1"/>
      <name val="Calibri"/>
      <family val="2"/>
      <charset val="238"/>
      <scheme val="minor"/>
    </font>
    <font>
      <sz val="10"/>
      <color theme="1"/>
      <name val="Calibri"/>
      <family val="2"/>
      <charset val="238"/>
    </font>
    <font>
      <sz val="24"/>
      <color theme="1"/>
      <name val="Calibri"/>
      <family val="2"/>
      <scheme val="minor"/>
    </font>
    <font>
      <u/>
      <sz val="10"/>
      <color theme="1"/>
      <name val="Calibri"/>
      <family val="2"/>
      <charset val="238"/>
      <scheme val="minor"/>
    </font>
    <font>
      <sz val="12"/>
      <color theme="1"/>
      <name val="Calibri"/>
      <family val="2"/>
      <scheme val="minor"/>
    </font>
    <font>
      <sz val="16"/>
      <color theme="1"/>
      <name val="Calibri"/>
      <family val="2"/>
      <scheme val="minor"/>
    </font>
    <font>
      <b/>
      <sz val="10"/>
      <color theme="1"/>
      <name val="Calibri"/>
      <family val="2"/>
      <charset val="238"/>
      <scheme val="minor"/>
    </font>
    <font>
      <sz val="18"/>
      <color theme="1"/>
      <name val="Calibri"/>
      <family val="2"/>
      <scheme val="minor"/>
    </font>
    <font>
      <sz val="11"/>
      <color theme="1"/>
      <name val="Calibri"/>
      <family val="2"/>
      <scheme val="minor"/>
    </font>
    <font>
      <sz val="9"/>
      <color theme="1"/>
      <name val="Calibri"/>
      <family val="2"/>
      <charset val="238"/>
      <scheme val="minor"/>
    </font>
    <font>
      <b/>
      <sz val="10"/>
      <color theme="1"/>
      <name val="Calibri"/>
      <family val="2"/>
      <scheme val="minor"/>
    </font>
    <font>
      <sz val="10"/>
      <color theme="1"/>
      <name val="Calibri"/>
      <family val="2"/>
      <scheme val="minor"/>
    </font>
    <font>
      <sz val="22"/>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s>
  <cellStyleXfs count="2">
    <xf numFmtId="0" fontId="0" fillId="0" borderId="0"/>
    <xf numFmtId="44" fontId="14" fillId="0" borderId="0" applyFont="0" applyFill="0" applyBorder="0" applyAlignment="0" applyProtection="0"/>
  </cellStyleXfs>
  <cellXfs count="104">
    <xf numFmtId="0" fontId="0" fillId="0" borderId="0" xfId="0"/>
    <xf numFmtId="0" fontId="1" fillId="0" borderId="0" xfId="0" applyFont="1"/>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textRotation="90" wrapText="1"/>
    </xf>
    <xf numFmtId="0" fontId="1"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8" fillId="0" borderId="0" xfId="0" applyFont="1" applyBorder="1" applyAlignment="1">
      <alignment horizontal="center" vertical="center" textRotation="90"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textRotation="90" wrapText="1"/>
    </xf>
    <xf numFmtId="0" fontId="11" fillId="0" borderId="0" xfId="0" applyFont="1" applyBorder="1" applyAlignment="1">
      <alignment horizontal="center" vertical="center" textRotation="90" wrapText="1"/>
    </xf>
    <xf numFmtId="0" fontId="6" fillId="0" borderId="1" xfId="0" applyFont="1" applyFill="1" applyBorder="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44" fontId="0" fillId="0" borderId="0" xfId="1" applyFont="1" applyAlignment="1">
      <alignment horizontal="center" vertical="center"/>
    </xf>
    <xf numFmtId="44" fontId="0" fillId="0" borderId="1" xfId="1" applyFont="1" applyBorder="1" applyAlignment="1">
      <alignment horizontal="center" vertical="center"/>
    </xf>
    <xf numFmtId="44" fontId="0" fillId="0" borderId="3" xfId="1" applyFont="1" applyBorder="1" applyAlignment="1">
      <alignment horizontal="center" vertical="center"/>
    </xf>
    <xf numFmtId="44" fontId="0" fillId="0" borderId="4" xfId="1" applyFont="1" applyBorder="1" applyAlignment="1">
      <alignment horizontal="center" vertical="center"/>
    </xf>
    <xf numFmtId="44" fontId="0" fillId="0" borderId="0" xfId="0" applyNumberFormat="1"/>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0" fillId="0" borderId="3" xfId="1" applyFont="1" applyBorder="1" applyAlignment="1">
      <alignment horizontal="center" vertical="center"/>
    </xf>
    <xf numFmtId="44" fontId="2" fillId="0" borderId="1" xfId="1" applyFont="1" applyBorder="1" applyAlignment="1">
      <alignment horizontal="center" vertical="center" wrapText="1"/>
    </xf>
    <xf numFmtId="17" fontId="1" fillId="0" borderId="1" xfId="0" applyNumberFormat="1" applyFont="1" applyBorder="1" applyAlignment="1">
      <alignment horizontal="left" vertical="center" wrapText="1"/>
    </xf>
    <xf numFmtId="44" fontId="0" fillId="0" borderId="6" xfId="1" applyFont="1" applyBorder="1" applyAlignment="1">
      <alignment horizontal="center" vertical="center"/>
    </xf>
    <xf numFmtId="17" fontId="6" fillId="0" borderId="1" xfId="0" applyNumberFormat="1" applyFont="1" applyBorder="1" applyAlignment="1">
      <alignment horizontal="left" vertical="center" wrapText="1"/>
    </xf>
    <xf numFmtId="17" fontId="7" fillId="0" borderId="1" xfId="0" applyNumberFormat="1" applyFont="1" applyBorder="1" applyAlignment="1">
      <alignment horizontal="left" vertical="center" wrapText="1"/>
    </xf>
    <xf numFmtId="17" fontId="6" fillId="2" borderId="1" xfId="0" applyNumberFormat="1" applyFont="1" applyFill="1" applyBorder="1" applyAlignment="1">
      <alignment horizontal="left" vertical="center" wrapText="1"/>
    </xf>
    <xf numFmtId="44" fontId="0" fillId="2" borderId="1" xfId="1" applyFont="1" applyFill="1" applyBorder="1" applyAlignment="1">
      <alignment horizontal="center" vertical="center"/>
    </xf>
    <xf numFmtId="44" fontId="2" fillId="0" borderId="3" xfId="1" applyFont="1" applyBorder="1" applyAlignment="1">
      <alignment horizontal="center" vertical="center" wrapText="1"/>
    </xf>
    <xf numFmtId="17" fontId="1" fillId="0" borderId="3" xfId="0" applyNumberFormat="1" applyFont="1" applyBorder="1" applyAlignment="1">
      <alignment horizontal="left" vertical="center" wrapText="1"/>
    </xf>
    <xf numFmtId="17" fontId="15" fillId="0" borderId="3"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6" fillId="0" borderId="1" xfId="0" applyFont="1" applyBorder="1"/>
    <xf numFmtId="0" fontId="16" fillId="0" borderId="1" xfId="0" applyFont="1" applyBorder="1" applyAlignment="1">
      <alignment horizontal="left" wrapText="1"/>
    </xf>
    <xf numFmtId="0" fontId="17" fillId="0" borderId="1" xfId="0" applyFont="1" applyBorder="1"/>
    <xf numFmtId="0" fontId="17" fillId="0" borderId="1" xfId="0" applyFont="1" applyBorder="1" applyAlignment="1">
      <alignment wrapText="1"/>
    </xf>
    <xf numFmtId="0" fontId="0" fillId="0" borderId="0" xfId="0" applyAlignment="1">
      <alignment horizontal="right"/>
    </xf>
    <xf numFmtId="44" fontId="0" fillId="0" borderId="4" xfId="1" applyFont="1" applyBorder="1"/>
    <xf numFmtId="44" fontId="17" fillId="0" borderId="1" xfId="1" applyFont="1" applyBorder="1"/>
    <xf numFmtId="44" fontId="17" fillId="0" borderId="3" xfId="1" applyFont="1" applyBorder="1"/>
    <xf numFmtId="0" fontId="8" fillId="0" borderId="1" xfId="0" applyFont="1" applyBorder="1" applyAlignment="1">
      <alignment horizontal="center" vertical="center" wrapText="1"/>
    </xf>
    <xf numFmtId="0" fontId="12" fillId="0" borderId="1" xfId="0" applyFont="1" applyBorder="1" applyAlignment="1">
      <alignment horizontal="center" vertical="center" textRotation="90" wrapText="1"/>
    </xf>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2" fillId="0" borderId="1" xfId="1" applyFont="1" applyBorder="1" applyAlignment="1">
      <alignment horizontal="center" vertical="center"/>
    </xf>
    <xf numFmtId="0" fontId="13" fillId="0" borderId="0" xfId="0" applyFont="1" applyBorder="1" applyAlignment="1">
      <alignment horizontal="center" vertical="center"/>
    </xf>
    <xf numFmtId="44" fontId="0" fillId="0" borderId="0" xfId="1" applyFont="1" applyBorder="1" applyAlignment="1">
      <alignment horizontal="center" vertical="center"/>
    </xf>
    <xf numFmtId="44" fontId="2" fillId="0" borderId="3" xfId="1" applyFont="1" applyBorder="1" applyAlignment="1">
      <alignment horizontal="center" vertical="center"/>
    </xf>
    <xf numFmtId="0" fontId="0" fillId="0" borderId="1" xfId="0" applyBorder="1" applyAlignment="1">
      <alignment horizontal="left" vertical="center"/>
    </xf>
    <xf numFmtId="17" fontId="0" fillId="0" borderId="1" xfId="1" applyNumberFormat="1" applyFont="1" applyBorder="1" applyAlignment="1">
      <alignment horizontal="center" vertical="center"/>
    </xf>
    <xf numFmtId="17" fontId="0" fillId="0" borderId="1" xfId="0" applyNumberFormat="1" applyBorder="1" applyAlignment="1">
      <alignment horizontal="left" vertical="center"/>
    </xf>
    <xf numFmtId="44" fontId="0" fillId="0" borderId="4" xfId="0" applyNumberFormat="1" applyBorder="1"/>
    <xf numFmtId="0" fontId="13" fillId="0" borderId="1" xfId="0" applyFont="1" applyBorder="1" applyAlignment="1">
      <alignment horizontal="center" vertical="center"/>
    </xf>
    <xf numFmtId="0" fontId="8" fillId="0" borderId="1" xfId="0" applyFont="1" applyBorder="1" applyAlignment="1">
      <alignment horizontal="center" vertical="center" textRotation="90" wrapText="1"/>
    </xf>
    <xf numFmtId="0" fontId="18" fillId="0" borderId="1"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8" fillId="0" borderId="1" xfId="0" applyFont="1" applyBorder="1" applyAlignment="1">
      <alignment horizontal="center" vertical="center" wrapText="1"/>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1" fillId="0" borderId="5" xfId="0" applyFont="1" applyBorder="1" applyAlignment="1">
      <alignment horizontal="center" vertical="center" textRotation="90" wrapText="1"/>
    </xf>
    <xf numFmtId="0" fontId="11" fillId="0" borderId="2" xfId="0" applyFont="1" applyBorder="1" applyAlignment="1">
      <alignment horizontal="center" vertical="center" textRotation="90" wrapText="1"/>
    </xf>
    <xf numFmtId="44" fontId="0" fillId="0" borderId="1" xfId="1"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textRotation="90"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6" fillId="0" borderId="1" xfId="0" applyFont="1" applyBorder="1" applyAlignment="1">
      <alignment horizontal="left" vertical="center" wrapText="1"/>
    </xf>
    <xf numFmtId="17" fontId="1" fillId="0" borderId="3" xfId="0" applyNumberFormat="1" applyFont="1" applyBorder="1" applyAlignment="1">
      <alignment horizontal="lef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1" fillId="0" borderId="7" xfId="0" applyFont="1" applyBorder="1" applyAlignment="1">
      <alignment horizontal="center" vertical="center"/>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0"/>
  <sheetViews>
    <sheetView tabSelected="1" zoomScale="80" zoomScaleNormal="80" workbookViewId="0">
      <selection activeCell="H3" sqref="H3"/>
    </sheetView>
  </sheetViews>
  <sheetFormatPr defaultRowHeight="15" x14ac:dyDescent="0.25"/>
  <cols>
    <col min="1" max="1" width="5.28515625" customWidth="1"/>
    <col min="2" max="2" width="10" customWidth="1"/>
    <col min="3" max="3" width="25.42578125" style="22" customWidth="1"/>
    <col min="4" max="4" width="42" style="22" customWidth="1"/>
    <col min="5" max="5" width="93.42578125" style="22" customWidth="1"/>
    <col min="6" max="6" width="13" style="22" customWidth="1"/>
    <col min="7" max="7" width="14.140625" style="24" customWidth="1"/>
    <col min="8" max="8" width="11" customWidth="1"/>
    <col min="9" max="9" width="11.28515625" bestFit="1" customWidth="1"/>
  </cols>
  <sheetData>
    <row r="1" spans="1:9" ht="27" customHeight="1" x14ac:dyDescent="0.25">
      <c r="A1" s="1"/>
      <c r="B1" s="1"/>
      <c r="C1" s="2"/>
      <c r="D1" s="2"/>
      <c r="E1" s="2"/>
      <c r="F1" s="103" t="s">
        <v>115</v>
      </c>
      <c r="G1" s="103"/>
    </row>
    <row r="2" spans="1:9" ht="24" x14ac:dyDescent="0.25">
      <c r="A2" s="1"/>
      <c r="B2" s="3" t="s">
        <v>0</v>
      </c>
      <c r="C2" s="4" t="s">
        <v>1</v>
      </c>
      <c r="D2" s="4" t="s">
        <v>2</v>
      </c>
      <c r="E2" s="4" t="s">
        <v>3</v>
      </c>
      <c r="F2" s="23" t="s">
        <v>75</v>
      </c>
      <c r="G2" s="33" t="s">
        <v>76</v>
      </c>
    </row>
    <row r="3" spans="1:9" ht="72" customHeight="1" x14ac:dyDescent="0.25">
      <c r="A3" s="90" t="s">
        <v>4</v>
      </c>
      <c r="B3" s="75" t="s">
        <v>5</v>
      </c>
      <c r="C3" s="84" t="s">
        <v>6</v>
      </c>
      <c r="D3" s="84" t="s">
        <v>7</v>
      </c>
      <c r="E3" s="84" t="s">
        <v>80</v>
      </c>
      <c r="F3" s="34">
        <v>45047</v>
      </c>
      <c r="G3" s="81"/>
      <c r="I3" s="28"/>
    </row>
    <row r="4" spans="1:9" ht="0.75" customHeight="1" x14ac:dyDescent="0.25">
      <c r="A4" s="91"/>
      <c r="B4" s="76"/>
      <c r="C4" s="84"/>
      <c r="D4" s="84"/>
      <c r="E4" s="84"/>
      <c r="F4" s="34">
        <v>45047</v>
      </c>
      <c r="G4" s="81"/>
    </row>
    <row r="5" spans="1:9" ht="60.75" customHeight="1" x14ac:dyDescent="0.25">
      <c r="A5" s="91"/>
      <c r="B5" s="76"/>
      <c r="C5" s="5" t="s">
        <v>9</v>
      </c>
      <c r="D5" s="6" t="s">
        <v>10</v>
      </c>
      <c r="E5" s="7" t="s">
        <v>11</v>
      </c>
      <c r="F5" s="34">
        <v>45047</v>
      </c>
      <c r="G5" s="25"/>
      <c r="I5" s="28"/>
    </row>
    <row r="6" spans="1:9" ht="48.75" customHeight="1" x14ac:dyDescent="0.25">
      <c r="A6" s="91"/>
      <c r="B6" s="76"/>
      <c r="C6" s="5" t="s">
        <v>12</v>
      </c>
      <c r="D6" s="8" t="s">
        <v>13</v>
      </c>
      <c r="E6" s="7" t="s">
        <v>14</v>
      </c>
      <c r="F6" s="34">
        <v>45047</v>
      </c>
      <c r="G6" s="25"/>
      <c r="I6" s="28"/>
    </row>
    <row r="7" spans="1:9" ht="101.25" customHeight="1" x14ac:dyDescent="0.25">
      <c r="A7" s="91"/>
      <c r="B7" s="76"/>
      <c r="C7" s="7" t="s">
        <v>15</v>
      </c>
      <c r="D7" s="7" t="s">
        <v>16</v>
      </c>
      <c r="E7" s="9" t="s">
        <v>17</v>
      </c>
      <c r="F7" s="34">
        <v>45047</v>
      </c>
      <c r="G7" s="25"/>
      <c r="I7" s="28"/>
    </row>
    <row r="8" spans="1:9" ht="153" customHeight="1" x14ac:dyDescent="0.25">
      <c r="A8" s="92"/>
      <c r="B8" s="77"/>
      <c r="C8" s="8" t="s">
        <v>20</v>
      </c>
      <c r="D8" s="31" t="s">
        <v>21</v>
      </c>
      <c r="E8" s="31" t="s">
        <v>22</v>
      </c>
      <c r="F8" s="34">
        <v>45047</v>
      </c>
      <c r="G8" s="29"/>
      <c r="I8" s="28"/>
    </row>
    <row r="9" spans="1:9" ht="29.25" customHeight="1" thickBot="1" x14ac:dyDescent="0.3">
      <c r="A9" s="10"/>
      <c r="B9" s="11"/>
      <c r="C9" s="12"/>
      <c r="D9" s="13"/>
      <c r="E9" s="14" t="s">
        <v>23</v>
      </c>
      <c r="F9" s="14"/>
      <c r="G9" s="35">
        <f>SUM(G3:G8)</f>
        <v>0</v>
      </c>
    </row>
    <row r="10" spans="1:9" ht="24.75" customHeight="1" x14ac:dyDescent="0.25">
      <c r="A10" s="1"/>
      <c r="B10" s="1"/>
      <c r="C10" s="2"/>
      <c r="D10" s="13"/>
      <c r="E10" s="13"/>
      <c r="F10" s="13"/>
    </row>
    <row r="11" spans="1:9" ht="24" x14ac:dyDescent="0.25">
      <c r="A11" s="1"/>
      <c r="B11" s="3" t="s">
        <v>0</v>
      </c>
      <c r="C11" s="4" t="s">
        <v>1</v>
      </c>
      <c r="D11" s="4" t="s">
        <v>2</v>
      </c>
      <c r="E11" s="4" t="s">
        <v>3</v>
      </c>
      <c r="F11" s="23" t="s">
        <v>75</v>
      </c>
      <c r="G11" s="33" t="s">
        <v>76</v>
      </c>
    </row>
    <row r="12" spans="1:9" ht="15" customHeight="1" x14ac:dyDescent="0.25">
      <c r="A12" s="82" t="s">
        <v>24</v>
      </c>
      <c r="B12" s="83" t="s">
        <v>25</v>
      </c>
      <c r="C12" s="84" t="s">
        <v>6</v>
      </c>
      <c r="D12" s="85" t="s">
        <v>26</v>
      </c>
      <c r="E12" s="84" t="s">
        <v>8</v>
      </c>
      <c r="F12" s="89">
        <v>45047</v>
      </c>
      <c r="G12" s="81"/>
      <c r="I12" s="28"/>
    </row>
    <row r="13" spans="1:9" ht="15" customHeight="1" x14ac:dyDescent="0.25">
      <c r="A13" s="82"/>
      <c r="B13" s="83"/>
      <c r="C13" s="84"/>
      <c r="D13" s="86"/>
      <c r="E13" s="84"/>
      <c r="F13" s="86"/>
      <c r="G13" s="81"/>
    </row>
    <row r="14" spans="1:9" ht="15" customHeight="1" x14ac:dyDescent="0.25">
      <c r="A14" s="82"/>
      <c r="B14" s="83"/>
      <c r="C14" s="84"/>
      <c r="D14" s="86"/>
      <c r="E14" s="84"/>
      <c r="F14" s="86"/>
      <c r="G14" s="81"/>
    </row>
    <row r="15" spans="1:9" ht="15" customHeight="1" x14ac:dyDescent="0.25">
      <c r="A15" s="82"/>
      <c r="B15" s="83"/>
      <c r="C15" s="84"/>
      <c r="D15" s="86"/>
      <c r="E15" s="84"/>
      <c r="F15" s="86"/>
      <c r="G15" s="81"/>
    </row>
    <row r="16" spans="1:9" ht="15" customHeight="1" x14ac:dyDescent="0.25">
      <c r="A16" s="82"/>
      <c r="B16" s="83"/>
      <c r="C16" s="84"/>
      <c r="D16" s="86"/>
      <c r="E16" s="84"/>
      <c r="F16" s="86"/>
      <c r="G16" s="81"/>
    </row>
    <row r="17" spans="1:9" ht="15" customHeight="1" x14ac:dyDescent="0.25">
      <c r="A17" s="82"/>
      <c r="B17" s="83"/>
      <c r="C17" s="84"/>
      <c r="D17" s="86"/>
      <c r="E17" s="84"/>
      <c r="F17" s="86"/>
      <c r="G17" s="81"/>
    </row>
    <row r="18" spans="1:9" ht="15" customHeight="1" x14ac:dyDescent="0.25">
      <c r="A18" s="82"/>
      <c r="B18" s="83"/>
      <c r="C18" s="84"/>
      <c r="D18" s="86"/>
      <c r="E18" s="84"/>
      <c r="F18" s="86"/>
      <c r="G18" s="81"/>
    </row>
    <row r="19" spans="1:9" ht="11.25" customHeight="1" x14ac:dyDescent="0.25">
      <c r="A19" s="82"/>
      <c r="B19" s="83"/>
      <c r="C19" s="84"/>
      <c r="D19" s="87"/>
      <c r="E19" s="84"/>
      <c r="F19" s="87"/>
      <c r="G19" s="81"/>
      <c r="I19" s="28"/>
    </row>
    <row r="20" spans="1:9" ht="48" x14ac:dyDescent="0.25">
      <c r="A20" s="82"/>
      <c r="B20" s="83"/>
      <c r="C20" s="5" t="s">
        <v>9</v>
      </c>
      <c r="D20" s="6" t="s">
        <v>27</v>
      </c>
      <c r="E20" s="7" t="s">
        <v>11</v>
      </c>
      <c r="F20" s="36">
        <v>45047</v>
      </c>
      <c r="G20" s="25"/>
      <c r="I20" s="28"/>
    </row>
    <row r="21" spans="1:9" ht="63.75" x14ac:dyDescent="0.25">
      <c r="A21" s="82"/>
      <c r="B21" s="83"/>
      <c r="C21" s="5" t="s">
        <v>28</v>
      </c>
      <c r="D21" s="6" t="s">
        <v>29</v>
      </c>
      <c r="E21" s="7" t="s">
        <v>30</v>
      </c>
      <c r="F21" s="36">
        <v>45047</v>
      </c>
      <c r="G21" s="25"/>
      <c r="I21" s="28"/>
    </row>
    <row r="22" spans="1:9" ht="25.5" x14ac:dyDescent="0.25">
      <c r="A22" s="82"/>
      <c r="B22" s="83"/>
      <c r="C22" s="5" t="s">
        <v>12</v>
      </c>
      <c r="D22" s="8" t="s">
        <v>31</v>
      </c>
      <c r="E22" s="7" t="s">
        <v>14</v>
      </c>
      <c r="F22" s="36">
        <v>45047</v>
      </c>
      <c r="G22" s="25"/>
      <c r="I22" s="28"/>
    </row>
    <row r="23" spans="1:9" ht="89.25" x14ac:dyDescent="0.25">
      <c r="A23" s="82"/>
      <c r="B23" s="83"/>
      <c r="C23" s="7" t="s">
        <v>15</v>
      </c>
      <c r="D23" s="7" t="s">
        <v>32</v>
      </c>
      <c r="E23" s="9" t="s">
        <v>17</v>
      </c>
      <c r="F23" s="36">
        <v>45047</v>
      </c>
      <c r="G23" s="25"/>
      <c r="I23" s="28"/>
    </row>
    <row r="24" spans="1:9" ht="140.25" x14ac:dyDescent="0.25">
      <c r="A24" s="82"/>
      <c r="B24" s="83"/>
      <c r="C24" s="8" t="s">
        <v>20</v>
      </c>
      <c r="D24" s="7" t="s">
        <v>33</v>
      </c>
      <c r="E24" s="7" t="s">
        <v>22</v>
      </c>
      <c r="F24" s="36">
        <v>45047</v>
      </c>
      <c r="G24" s="29"/>
      <c r="I24" s="28"/>
    </row>
    <row r="25" spans="1:9" ht="27.75" customHeight="1" thickBot="1" x14ac:dyDescent="0.3">
      <c r="A25" s="10"/>
      <c r="B25" s="11"/>
      <c r="C25" s="12"/>
      <c r="D25" s="13"/>
      <c r="E25" s="14" t="s">
        <v>34</v>
      </c>
      <c r="F25" s="14"/>
      <c r="G25" s="35">
        <f>SUM(G12:G24)</f>
        <v>0</v>
      </c>
    </row>
    <row r="26" spans="1:9" ht="18.75" customHeight="1" x14ac:dyDescent="0.25">
      <c r="A26" s="1"/>
      <c r="B26" s="1"/>
      <c r="C26" s="2"/>
      <c r="D26" s="2"/>
      <c r="E26" s="2"/>
      <c r="F26" s="2"/>
    </row>
    <row r="27" spans="1:9" ht="24" x14ac:dyDescent="0.25">
      <c r="A27" s="1"/>
      <c r="B27" s="3" t="s">
        <v>0</v>
      </c>
      <c r="C27" s="4" t="s">
        <v>1</v>
      </c>
      <c r="D27" s="4" t="s">
        <v>2</v>
      </c>
      <c r="E27" s="4" t="s">
        <v>3</v>
      </c>
      <c r="F27" s="23" t="s">
        <v>75</v>
      </c>
      <c r="G27" s="33" t="s">
        <v>76</v>
      </c>
    </row>
    <row r="28" spans="1:9" ht="15" customHeight="1" x14ac:dyDescent="0.25">
      <c r="A28" s="82" t="s">
        <v>35</v>
      </c>
      <c r="B28" s="69" t="s">
        <v>36</v>
      </c>
      <c r="C28" s="84" t="s">
        <v>6</v>
      </c>
      <c r="D28" s="85" t="s">
        <v>37</v>
      </c>
      <c r="E28" s="84" t="s">
        <v>80</v>
      </c>
      <c r="F28" s="89">
        <v>45047</v>
      </c>
      <c r="G28" s="81"/>
      <c r="I28" s="28"/>
    </row>
    <row r="29" spans="1:9" ht="15" customHeight="1" x14ac:dyDescent="0.25">
      <c r="A29" s="82"/>
      <c r="B29" s="69"/>
      <c r="C29" s="84"/>
      <c r="D29" s="86"/>
      <c r="E29" s="84"/>
      <c r="F29" s="86"/>
      <c r="G29" s="81"/>
    </row>
    <row r="30" spans="1:9" ht="15" customHeight="1" x14ac:dyDescent="0.25">
      <c r="A30" s="82"/>
      <c r="B30" s="69"/>
      <c r="C30" s="84"/>
      <c r="D30" s="86"/>
      <c r="E30" s="84"/>
      <c r="F30" s="86"/>
      <c r="G30" s="81"/>
    </row>
    <row r="31" spans="1:9" ht="15" customHeight="1" x14ac:dyDescent="0.25">
      <c r="A31" s="82"/>
      <c r="B31" s="69"/>
      <c r="C31" s="84"/>
      <c r="D31" s="86"/>
      <c r="E31" s="84"/>
      <c r="F31" s="86"/>
      <c r="G31" s="81"/>
    </row>
    <row r="32" spans="1:9" ht="15" customHeight="1" x14ac:dyDescent="0.25">
      <c r="A32" s="82"/>
      <c r="B32" s="69"/>
      <c r="C32" s="84"/>
      <c r="D32" s="86"/>
      <c r="E32" s="84"/>
      <c r="F32" s="86"/>
      <c r="G32" s="81"/>
    </row>
    <row r="33" spans="1:9" ht="15" customHeight="1" x14ac:dyDescent="0.25">
      <c r="A33" s="82"/>
      <c r="B33" s="69"/>
      <c r="C33" s="84"/>
      <c r="D33" s="86"/>
      <c r="E33" s="84"/>
      <c r="F33" s="86"/>
      <c r="G33" s="81"/>
    </row>
    <row r="34" spans="1:9" ht="15" customHeight="1" x14ac:dyDescent="0.25">
      <c r="A34" s="82"/>
      <c r="B34" s="69"/>
      <c r="C34" s="84"/>
      <c r="D34" s="86"/>
      <c r="E34" s="84"/>
      <c r="F34" s="86"/>
      <c r="G34" s="81"/>
    </row>
    <row r="35" spans="1:9" ht="15" customHeight="1" x14ac:dyDescent="0.25">
      <c r="A35" s="82"/>
      <c r="B35" s="69"/>
      <c r="C35" s="84"/>
      <c r="D35" s="87"/>
      <c r="E35" s="84"/>
      <c r="F35" s="87"/>
      <c r="G35" s="81"/>
      <c r="I35" s="28"/>
    </row>
    <row r="36" spans="1:9" ht="25.5" x14ac:dyDescent="0.25">
      <c r="A36" s="82"/>
      <c r="B36" s="69"/>
      <c r="C36" s="5" t="s">
        <v>12</v>
      </c>
      <c r="D36" s="8" t="s">
        <v>38</v>
      </c>
      <c r="E36" s="7" t="s">
        <v>14</v>
      </c>
      <c r="F36" s="36">
        <v>45047</v>
      </c>
      <c r="G36" s="25"/>
      <c r="I36" s="28"/>
    </row>
    <row r="37" spans="1:9" ht="140.25" x14ac:dyDescent="0.25">
      <c r="A37" s="82"/>
      <c r="B37" s="69"/>
      <c r="C37" s="8" t="s">
        <v>20</v>
      </c>
      <c r="D37" s="7" t="s">
        <v>39</v>
      </c>
      <c r="E37" s="7" t="s">
        <v>22</v>
      </c>
      <c r="F37" s="36">
        <v>45047</v>
      </c>
      <c r="G37" s="29"/>
      <c r="I37" s="28"/>
    </row>
    <row r="38" spans="1:9" ht="24" customHeight="1" thickBot="1" x14ac:dyDescent="0.3">
      <c r="A38" s="10"/>
      <c r="B38" s="15"/>
      <c r="C38" s="12"/>
      <c r="D38" s="13"/>
      <c r="E38" s="14" t="s">
        <v>34</v>
      </c>
      <c r="F38" s="14"/>
      <c r="G38" s="35">
        <f>SUM(G28:G37)</f>
        <v>0</v>
      </c>
    </row>
    <row r="39" spans="1:9" ht="20.25" customHeight="1" x14ac:dyDescent="0.25">
      <c r="A39" s="1"/>
      <c r="B39" s="1"/>
      <c r="C39" s="2"/>
      <c r="D39" s="2"/>
      <c r="E39" s="2"/>
      <c r="F39" s="2"/>
    </row>
    <row r="40" spans="1:9" ht="24" x14ac:dyDescent="0.25">
      <c r="A40" s="1"/>
      <c r="B40" s="3" t="s">
        <v>0</v>
      </c>
      <c r="C40" s="4" t="s">
        <v>1</v>
      </c>
      <c r="D40" s="4" t="s">
        <v>2</v>
      </c>
      <c r="E40" s="4" t="s">
        <v>3</v>
      </c>
      <c r="F40" s="23" t="s">
        <v>75</v>
      </c>
      <c r="G40" s="33" t="s">
        <v>76</v>
      </c>
    </row>
    <row r="41" spans="1:9" ht="15" customHeight="1" x14ac:dyDescent="0.25">
      <c r="A41" s="82" t="s">
        <v>40</v>
      </c>
      <c r="B41" s="83" t="s">
        <v>41</v>
      </c>
      <c r="C41" s="84" t="s">
        <v>6</v>
      </c>
      <c r="D41" s="85" t="s">
        <v>42</v>
      </c>
      <c r="E41" s="84" t="s">
        <v>80</v>
      </c>
      <c r="F41" s="89">
        <v>45047</v>
      </c>
      <c r="G41" s="81"/>
      <c r="I41" s="28"/>
    </row>
    <row r="42" spans="1:9" ht="15" customHeight="1" x14ac:dyDescent="0.25">
      <c r="A42" s="82"/>
      <c r="B42" s="83"/>
      <c r="C42" s="84"/>
      <c r="D42" s="86"/>
      <c r="E42" s="84"/>
      <c r="F42" s="86"/>
      <c r="G42" s="81"/>
    </row>
    <row r="43" spans="1:9" ht="15" customHeight="1" x14ac:dyDescent="0.25">
      <c r="A43" s="82"/>
      <c r="B43" s="83"/>
      <c r="C43" s="84"/>
      <c r="D43" s="86"/>
      <c r="E43" s="84"/>
      <c r="F43" s="86"/>
      <c r="G43" s="81"/>
    </row>
    <row r="44" spans="1:9" ht="15" customHeight="1" x14ac:dyDescent="0.25">
      <c r="A44" s="82"/>
      <c r="B44" s="83"/>
      <c r="C44" s="84"/>
      <c r="D44" s="86"/>
      <c r="E44" s="84"/>
      <c r="F44" s="86"/>
      <c r="G44" s="81"/>
    </row>
    <row r="45" spans="1:9" ht="15" customHeight="1" x14ac:dyDescent="0.25">
      <c r="A45" s="82"/>
      <c r="B45" s="83"/>
      <c r="C45" s="84"/>
      <c r="D45" s="86"/>
      <c r="E45" s="84"/>
      <c r="F45" s="86"/>
      <c r="G45" s="81"/>
    </row>
    <row r="46" spans="1:9" ht="15" customHeight="1" x14ac:dyDescent="0.25">
      <c r="A46" s="82"/>
      <c r="B46" s="83"/>
      <c r="C46" s="84"/>
      <c r="D46" s="86"/>
      <c r="E46" s="84"/>
      <c r="F46" s="86"/>
      <c r="G46" s="81"/>
    </row>
    <row r="47" spans="1:9" ht="15" customHeight="1" x14ac:dyDescent="0.25">
      <c r="A47" s="82"/>
      <c r="B47" s="83"/>
      <c r="C47" s="84"/>
      <c r="D47" s="86"/>
      <c r="E47" s="84"/>
      <c r="F47" s="86"/>
      <c r="G47" s="81"/>
    </row>
    <row r="48" spans="1:9" ht="15" customHeight="1" x14ac:dyDescent="0.25">
      <c r="A48" s="82"/>
      <c r="B48" s="83"/>
      <c r="C48" s="84"/>
      <c r="D48" s="87"/>
      <c r="E48" s="84"/>
      <c r="F48" s="87"/>
      <c r="G48" s="81"/>
      <c r="I48" s="28"/>
    </row>
    <row r="49" spans="1:9" ht="108" x14ac:dyDescent="0.25">
      <c r="A49" s="82"/>
      <c r="B49" s="83"/>
      <c r="C49" s="5" t="s">
        <v>9</v>
      </c>
      <c r="D49" s="6" t="s">
        <v>43</v>
      </c>
      <c r="E49" s="7" t="s">
        <v>11</v>
      </c>
      <c r="F49" s="36">
        <v>45047</v>
      </c>
      <c r="G49" s="25"/>
      <c r="I49" s="28"/>
    </row>
    <row r="50" spans="1:9" ht="25.5" x14ac:dyDescent="0.25">
      <c r="A50" s="82"/>
      <c r="B50" s="83"/>
      <c r="C50" s="5" t="s">
        <v>12</v>
      </c>
      <c r="D50" s="8" t="s">
        <v>31</v>
      </c>
      <c r="E50" s="7" t="s">
        <v>14</v>
      </c>
      <c r="F50" s="36">
        <v>45047</v>
      </c>
      <c r="G50" s="25"/>
      <c r="I50" s="28"/>
    </row>
    <row r="51" spans="1:9" ht="103.5" customHeight="1" x14ac:dyDescent="0.25">
      <c r="A51" s="82"/>
      <c r="B51" s="83"/>
      <c r="C51" s="7" t="s">
        <v>15</v>
      </c>
      <c r="D51" s="7" t="s">
        <v>44</v>
      </c>
      <c r="E51" s="9" t="s">
        <v>17</v>
      </c>
      <c r="F51" s="37">
        <v>45047</v>
      </c>
      <c r="G51" s="25"/>
      <c r="I51" s="28"/>
    </row>
    <row r="52" spans="1:9" ht="144.75" customHeight="1" x14ac:dyDescent="0.25">
      <c r="A52" s="82"/>
      <c r="B52" s="83"/>
      <c r="C52" s="8" t="s">
        <v>20</v>
      </c>
      <c r="D52" s="16" t="s">
        <v>45</v>
      </c>
      <c r="E52" s="7" t="s">
        <v>22</v>
      </c>
      <c r="F52" s="36">
        <v>45047</v>
      </c>
      <c r="G52" s="29"/>
      <c r="I52" s="28"/>
    </row>
    <row r="53" spans="1:9" ht="32.25" customHeight="1" thickBot="1" x14ac:dyDescent="0.3">
      <c r="A53" s="10"/>
      <c r="B53" s="11"/>
      <c r="C53" s="12"/>
      <c r="D53" s="17"/>
      <c r="E53" s="14" t="s">
        <v>34</v>
      </c>
      <c r="F53" s="14"/>
      <c r="G53" s="35">
        <f>SUM(G41:G52)</f>
        <v>0</v>
      </c>
    </row>
    <row r="54" spans="1:9" ht="32.25" customHeight="1" x14ac:dyDescent="0.25">
      <c r="A54" s="1"/>
      <c r="B54" s="1"/>
      <c r="C54" s="2"/>
      <c r="D54" s="2"/>
      <c r="E54" s="2"/>
      <c r="F54" s="2"/>
    </row>
    <row r="55" spans="1:9" ht="24" x14ac:dyDescent="0.25">
      <c r="A55" s="1"/>
      <c r="B55" s="3" t="s">
        <v>0</v>
      </c>
      <c r="C55" s="4" t="s">
        <v>1</v>
      </c>
      <c r="D55" s="4" t="s">
        <v>2</v>
      </c>
      <c r="E55" s="4" t="s">
        <v>3</v>
      </c>
      <c r="F55" s="23" t="s">
        <v>75</v>
      </c>
      <c r="G55" s="33" t="s">
        <v>76</v>
      </c>
    </row>
    <row r="56" spans="1:9" ht="59.25" customHeight="1" x14ac:dyDescent="0.25">
      <c r="A56" s="82" t="s">
        <v>46</v>
      </c>
      <c r="B56" s="83" t="s">
        <v>47</v>
      </c>
      <c r="C56" s="84" t="s">
        <v>6</v>
      </c>
      <c r="D56" s="88" t="s">
        <v>48</v>
      </c>
      <c r="E56" s="84" t="s">
        <v>80</v>
      </c>
      <c r="F56" s="89">
        <v>45047</v>
      </c>
      <c r="G56" s="81"/>
    </row>
    <row r="57" spans="1:9" ht="98.25" customHeight="1" x14ac:dyDescent="0.25">
      <c r="A57" s="82"/>
      <c r="B57" s="83"/>
      <c r="C57" s="84"/>
      <c r="D57" s="88"/>
      <c r="E57" s="84"/>
      <c r="F57" s="87"/>
      <c r="G57" s="81"/>
      <c r="I57" s="28"/>
    </row>
    <row r="58" spans="1:9" ht="25.5" x14ac:dyDescent="0.25">
      <c r="A58" s="82"/>
      <c r="B58" s="83"/>
      <c r="C58" s="5" t="s">
        <v>12</v>
      </c>
      <c r="D58" s="8" t="s">
        <v>13</v>
      </c>
      <c r="E58" s="7" t="s">
        <v>14</v>
      </c>
      <c r="F58" s="36">
        <v>45047</v>
      </c>
      <c r="G58" s="25"/>
      <c r="I58" s="28"/>
    </row>
    <row r="59" spans="1:9" ht="102.75" customHeight="1" x14ac:dyDescent="0.25">
      <c r="A59" s="82"/>
      <c r="B59" s="83"/>
      <c r="C59" s="7" t="s">
        <v>15</v>
      </c>
      <c r="D59" s="7" t="s">
        <v>49</v>
      </c>
      <c r="E59" s="9" t="s">
        <v>17</v>
      </c>
      <c r="F59" s="37">
        <v>45047</v>
      </c>
      <c r="G59" s="25"/>
      <c r="I59" s="28"/>
    </row>
    <row r="60" spans="1:9" ht="171" customHeight="1" x14ac:dyDescent="0.25">
      <c r="A60" s="82"/>
      <c r="B60" s="83"/>
      <c r="C60" s="8" t="s">
        <v>20</v>
      </c>
      <c r="D60" s="16" t="s">
        <v>50</v>
      </c>
      <c r="E60" s="7" t="s">
        <v>22</v>
      </c>
      <c r="F60" s="38">
        <v>45047</v>
      </c>
      <c r="G60" s="39"/>
      <c r="I60" s="28"/>
    </row>
    <row r="61" spans="1:9" ht="21" customHeight="1" thickBot="1" x14ac:dyDescent="0.3">
      <c r="A61" s="10"/>
      <c r="B61" s="11"/>
      <c r="C61" s="12"/>
      <c r="D61" s="17"/>
      <c r="E61" s="14" t="s">
        <v>34</v>
      </c>
      <c r="F61" s="14"/>
      <c r="G61" s="35">
        <f>SUM(G56:G60)</f>
        <v>0</v>
      </c>
    </row>
    <row r="62" spans="1:9" ht="43.5" customHeight="1" x14ac:dyDescent="0.25">
      <c r="A62" s="1"/>
      <c r="B62" s="1"/>
      <c r="C62" s="2"/>
      <c r="D62" s="2"/>
      <c r="E62" s="2"/>
      <c r="F62" s="2"/>
    </row>
    <row r="63" spans="1:9" ht="24" x14ac:dyDescent="0.25">
      <c r="A63" s="1"/>
      <c r="B63" s="3" t="s">
        <v>0</v>
      </c>
      <c r="C63" s="4" t="s">
        <v>1</v>
      </c>
      <c r="D63" s="4" t="s">
        <v>2</v>
      </c>
      <c r="E63" s="4" t="s">
        <v>3</v>
      </c>
      <c r="F63" s="23" t="s">
        <v>75</v>
      </c>
      <c r="G63" s="33" t="s">
        <v>76</v>
      </c>
    </row>
    <row r="64" spans="1:9" ht="144" x14ac:dyDescent="0.25">
      <c r="A64" s="74" t="s">
        <v>51</v>
      </c>
      <c r="B64" s="75" t="s">
        <v>52</v>
      </c>
      <c r="C64" s="5" t="s">
        <v>9</v>
      </c>
      <c r="D64" s="6" t="s">
        <v>53</v>
      </c>
      <c r="E64" s="7" t="s">
        <v>11</v>
      </c>
      <c r="F64" s="36">
        <v>45047</v>
      </c>
      <c r="G64" s="25"/>
      <c r="I64" s="28"/>
    </row>
    <row r="65" spans="1:9" ht="36" customHeight="1" x14ac:dyDescent="0.25">
      <c r="A65" s="74"/>
      <c r="B65" s="76"/>
      <c r="C65" s="5" t="s">
        <v>12</v>
      </c>
      <c r="D65" s="8" t="s">
        <v>31</v>
      </c>
      <c r="E65" s="7" t="s">
        <v>14</v>
      </c>
      <c r="F65" s="36">
        <v>45047</v>
      </c>
      <c r="G65" s="25"/>
      <c r="I65" s="28"/>
    </row>
    <row r="66" spans="1:9" ht="127.5" x14ac:dyDescent="0.25">
      <c r="A66" s="74"/>
      <c r="B66" s="77"/>
      <c r="C66" s="8" t="s">
        <v>20</v>
      </c>
      <c r="D66" s="16" t="s">
        <v>54</v>
      </c>
      <c r="E66" s="7" t="s">
        <v>22</v>
      </c>
      <c r="F66" s="36">
        <v>45047</v>
      </c>
      <c r="G66" s="29"/>
      <c r="I66" s="28"/>
    </row>
    <row r="67" spans="1:9" ht="22.5" customHeight="1" thickBot="1" x14ac:dyDescent="0.3">
      <c r="A67" s="18"/>
      <c r="B67" s="11"/>
      <c r="C67" s="12"/>
      <c r="D67" s="17"/>
      <c r="E67" s="14" t="s">
        <v>34</v>
      </c>
      <c r="F67" s="14"/>
      <c r="G67" s="35">
        <f>SUM(G64:G66)</f>
        <v>0</v>
      </c>
    </row>
    <row r="68" spans="1:9" ht="33" customHeight="1" x14ac:dyDescent="0.25">
      <c r="A68" s="1"/>
      <c r="B68" s="1"/>
      <c r="C68" s="2"/>
      <c r="D68" s="2"/>
      <c r="E68" s="2"/>
      <c r="F68" s="2"/>
    </row>
    <row r="69" spans="1:9" ht="24" x14ac:dyDescent="0.25">
      <c r="A69" s="1"/>
      <c r="B69" s="3" t="s">
        <v>0</v>
      </c>
      <c r="C69" s="4" t="s">
        <v>1</v>
      </c>
      <c r="D69" s="4" t="s">
        <v>2</v>
      </c>
      <c r="E69" s="4" t="s">
        <v>3</v>
      </c>
      <c r="F69" s="23" t="s">
        <v>75</v>
      </c>
      <c r="G69" s="33" t="s">
        <v>76</v>
      </c>
    </row>
    <row r="70" spans="1:9" ht="25.5" x14ac:dyDescent="0.25">
      <c r="A70" s="74" t="s">
        <v>55</v>
      </c>
      <c r="B70" s="78" t="s">
        <v>56</v>
      </c>
      <c r="C70" s="5" t="s">
        <v>12</v>
      </c>
      <c r="D70" s="8" t="s">
        <v>31</v>
      </c>
      <c r="E70" s="7" t="s">
        <v>14</v>
      </c>
      <c r="F70" s="36">
        <v>45047</v>
      </c>
      <c r="G70" s="25"/>
      <c r="I70" s="28"/>
    </row>
    <row r="71" spans="1:9" ht="51.75" thickBot="1" x14ac:dyDescent="0.3">
      <c r="A71" s="74"/>
      <c r="B71" s="78"/>
      <c r="C71" s="7" t="s">
        <v>18</v>
      </c>
      <c r="D71" s="7" t="s">
        <v>57</v>
      </c>
      <c r="E71" s="7" t="s">
        <v>19</v>
      </c>
      <c r="F71" s="36">
        <v>45047</v>
      </c>
      <c r="G71" s="25"/>
      <c r="I71" s="28"/>
    </row>
    <row r="72" spans="1:9" ht="32.25" thickBot="1" x14ac:dyDescent="0.3">
      <c r="A72" s="18"/>
      <c r="B72" s="19"/>
      <c r="C72" s="13"/>
      <c r="D72" s="13"/>
      <c r="E72" s="14" t="s">
        <v>34</v>
      </c>
      <c r="F72" s="14"/>
      <c r="G72" s="27">
        <f>SUM(G70:G71)</f>
        <v>0</v>
      </c>
    </row>
    <row r="73" spans="1:9" x14ac:dyDescent="0.25">
      <c r="A73" s="1"/>
      <c r="B73" s="1"/>
      <c r="C73" s="2"/>
      <c r="D73" s="2"/>
      <c r="E73" s="2"/>
      <c r="F73" s="2"/>
    </row>
    <row r="74" spans="1:9" ht="24" x14ac:dyDescent="0.25">
      <c r="A74" s="1"/>
      <c r="B74" s="3" t="s">
        <v>0</v>
      </c>
      <c r="C74" s="4" t="s">
        <v>1</v>
      </c>
      <c r="D74" s="4" t="s">
        <v>2</v>
      </c>
      <c r="E74" s="4" t="s">
        <v>3</v>
      </c>
      <c r="F74" s="23" t="s">
        <v>75</v>
      </c>
      <c r="G74" s="33" t="s">
        <v>76</v>
      </c>
    </row>
    <row r="75" spans="1:9" ht="36" customHeight="1" x14ac:dyDescent="0.25">
      <c r="A75" s="74" t="s">
        <v>58</v>
      </c>
      <c r="B75" s="79" t="s">
        <v>59</v>
      </c>
      <c r="C75" s="5" t="s">
        <v>12</v>
      </c>
      <c r="D75" s="8" t="s">
        <v>31</v>
      </c>
      <c r="E75" s="7" t="s">
        <v>14</v>
      </c>
      <c r="F75" s="36">
        <v>45047</v>
      </c>
      <c r="G75" s="25"/>
      <c r="I75" s="28"/>
    </row>
    <row r="76" spans="1:9" ht="148.5" customHeight="1" x14ac:dyDescent="0.25">
      <c r="A76" s="74"/>
      <c r="B76" s="80"/>
      <c r="C76" s="8" t="s">
        <v>20</v>
      </c>
      <c r="D76" s="16" t="s">
        <v>60</v>
      </c>
      <c r="E76" s="7" t="s">
        <v>22</v>
      </c>
      <c r="F76" s="36">
        <v>45047</v>
      </c>
      <c r="G76" s="29"/>
      <c r="I76" s="28"/>
    </row>
    <row r="77" spans="1:9" ht="20.25" customHeight="1" thickBot="1" x14ac:dyDescent="0.3">
      <c r="A77" s="18"/>
      <c r="B77" s="20"/>
      <c r="C77" s="12"/>
      <c r="D77" s="17"/>
      <c r="E77" s="14" t="s">
        <v>34</v>
      </c>
      <c r="F77" s="14"/>
      <c r="G77" s="35">
        <f>SUM(G75:G76)</f>
        <v>0</v>
      </c>
    </row>
    <row r="78" spans="1:9" ht="41.25" customHeight="1" x14ac:dyDescent="0.25">
      <c r="A78" s="1"/>
      <c r="B78" s="1"/>
      <c r="C78" s="2"/>
      <c r="D78" s="2"/>
      <c r="E78" s="2"/>
      <c r="F78" s="2"/>
    </row>
    <row r="79" spans="1:9" ht="24" x14ac:dyDescent="0.25">
      <c r="A79" s="1"/>
      <c r="B79" s="3" t="s">
        <v>0</v>
      </c>
      <c r="C79" s="4" t="s">
        <v>1</v>
      </c>
      <c r="D79" s="4" t="s">
        <v>2</v>
      </c>
      <c r="E79" s="4" t="s">
        <v>3</v>
      </c>
      <c r="F79" s="23" t="s">
        <v>75</v>
      </c>
      <c r="G79" s="33" t="s">
        <v>76</v>
      </c>
    </row>
    <row r="80" spans="1:9" ht="96" customHeight="1" x14ac:dyDescent="0.25">
      <c r="A80" s="55" t="s">
        <v>61</v>
      </c>
      <c r="B80" s="56" t="s">
        <v>62</v>
      </c>
      <c r="C80" s="5" t="s">
        <v>12</v>
      </c>
      <c r="D80" s="8" t="s">
        <v>31</v>
      </c>
      <c r="E80" s="7" t="s">
        <v>14</v>
      </c>
      <c r="F80" s="36">
        <v>45047</v>
      </c>
      <c r="G80" s="25"/>
      <c r="I80" s="28"/>
    </row>
    <row r="81" spans="1:9" ht="15.75" thickBot="1" x14ac:dyDescent="0.3">
      <c r="A81" s="1"/>
      <c r="B81" s="1"/>
      <c r="C81" s="2"/>
      <c r="D81" s="2"/>
      <c r="E81" s="14" t="s">
        <v>34</v>
      </c>
      <c r="F81" s="14"/>
      <c r="G81" s="35">
        <f>SUM(G80:G80)</f>
        <v>0</v>
      </c>
    </row>
    <row r="83" spans="1:9" ht="24" x14ac:dyDescent="0.25">
      <c r="A83" s="68" t="s">
        <v>63</v>
      </c>
      <c r="B83" s="3" t="s">
        <v>0</v>
      </c>
      <c r="C83" s="4" t="s">
        <v>1</v>
      </c>
      <c r="D83" s="4" t="s">
        <v>2</v>
      </c>
      <c r="E83" s="4" t="s">
        <v>3</v>
      </c>
      <c r="F83" s="23" t="s">
        <v>75</v>
      </c>
      <c r="G83" s="33" t="s">
        <v>76</v>
      </c>
    </row>
    <row r="84" spans="1:9" x14ac:dyDescent="0.25">
      <c r="A84" s="68"/>
      <c r="B84" s="71" t="s">
        <v>64</v>
      </c>
      <c r="C84" s="93" t="s">
        <v>6</v>
      </c>
      <c r="D84" s="93" t="s">
        <v>77</v>
      </c>
      <c r="E84" s="95" t="s">
        <v>78</v>
      </c>
      <c r="F84" s="42">
        <v>45047</v>
      </c>
      <c r="G84" s="40"/>
    </row>
    <row r="85" spans="1:9" ht="24" customHeight="1" x14ac:dyDescent="0.25">
      <c r="A85" s="68"/>
      <c r="B85" s="72"/>
      <c r="C85" s="94"/>
      <c r="D85" s="94"/>
      <c r="E85" s="96"/>
      <c r="F85" s="41">
        <v>45231</v>
      </c>
      <c r="G85" s="26"/>
      <c r="I85" s="28"/>
    </row>
    <row r="86" spans="1:9" ht="15" customHeight="1" x14ac:dyDescent="0.25">
      <c r="A86" s="68"/>
      <c r="B86" s="72"/>
      <c r="C86" s="93" t="s">
        <v>9</v>
      </c>
      <c r="D86" s="93" t="s">
        <v>65</v>
      </c>
      <c r="E86" s="97" t="s">
        <v>11</v>
      </c>
      <c r="F86" s="41">
        <v>45047</v>
      </c>
      <c r="G86" s="32"/>
      <c r="I86" s="28"/>
    </row>
    <row r="87" spans="1:9" ht="29.25" customHeight="1" x14ac:dyDescent="0.25">
      <c r="A87" s="68"/>
      <c r="B87" s="72"/>
      <c r="C87" s="94"/>
      <c r="D87" s="94"/>
      <c r="E87" s="98"/>
      <c r="F87" s="41">
        <v>45231</v>
      </c>
      <c r="G87" s="25"/>
      <c r="I87" s="28"/>
    </row>
    <row r="88" spans="1:9" ht="15" customHeight="1" x14ac:dyDescent="0.25">
      <c r="A88" s="68"/>
      <c r="B88" s="72"/>
      <c r="C88" s="43" t="s">
        <v>102</v>
      </c>
      <c r="D88" s="43"/>
      <c r="E88" s="31"/>
      <c r="F88" s="36">
        <v>45047</v>
      </c>
      <c r="G88" s="29"/>
      <c r="I88" s="28"/>
    </row>
    <row r="89" spans="1:9" ht="25.5" x14ac:dyDescent="0.25">
      <c r="A89" s="68"/>
      <c r="B89" s="72"/>
      <c r="C89" s="43" t="s">
        <v>12</v>
      </c>
      <c r="D89" s="44" t="s">
        <v>66</v>
      </c>
      <c r="E89" s="7" t="s">
        <v>14</v>
      </c>
      <c r="F89" s="36">
        <v>45047</v>
      </c>
      <c r="G89" s="25"/>
      <c r="I89" s="28"/>
    </row>
    <row r="90" spans="1:9" ht="107.25" customHeight="1" x14ac:dyDescent="0.25">
      <c r="A90" s="68"/>
      <c r="B90" s="72"/>
      <c r="C90" s="45" t="s">
        <v>15</v>
      </c>
      <c r="D90" s="45" t="s">
        <v>70</v>
      </c>
      <c r="E90" s="9" t="s">
        <v>17</v>
      </c>
      <c r="F90" s="36">
        <v>45047</v>
      </c>
      <c r="G90" s="25"/>
      <c r="I90" s="28"/>
    </row>
    <row r="91" spans="1:9" ht="127.5" x14ac:dyDescent="0.25">
      <c r="A91" s="68"/>
      <c r="B91" s="73"/>
      <c r="C91" s="44" t="s">
        <v>20</v>
      </c>
      <c r="D91" s="46" t="s">
        <v>71</v>
      </c>
      <c r="E91" s="7" t="s">
        <v>22</v>
      </c>
      <c r="F91" s="36">
        <v>45047</v>
      </c>
      <c r="G91" s="29"/>
      <c r="I91" s="28"/>
    </row>
    <row r="92" spans="1:9" ht="15.75" thickBot="1" x14ac:dyDescent="0.3">
      <c r="E92" s="14" t="s">
        <v>34</v>
      </c>
      <c r="F92" s="14"/>
      <c r="G92" s="35">
        <f>SUM(G84:G91)</f>
        <v>0</v>
      </c>
    </row>
    <row r="95" spans="1:9" ht="24" x14ac:dyDescent="0.25">
      <c r="A95" s="1"/>
      <c r="B95" s="3" t="s">
        <v>0</v>
      </c>
      <c r="C95" s="4" t="s">
        <v>1</v>
      </c>
      <c r="D95" s="4" t="s">
        <v>2</v>
      </c>
      <c r="E95" s="4" t="s">
        <v>3</v>
      </c>
      <c r="F95" s="23" t="s">
        <v>75</v>
      </c>
      <c r="G95" s="33" t="s">
        <v>76</v>
      </c>
    </row>
    <row r="96" spans="1:9" ht="25.5" customHeight="1" x14ac:dyDescent="0.25">
      <c r="A96" s="68" t="s">
        <v>68</v>
      </c>
      <c r="B96" s="71" t="s">
        <v>69</v>
      </c>
      <c r="C96" s="85" t="s">
        <v>6</v>
      </c>
      <c r="D96" s="85" t="s">
        <v>79</v>
      </c>
      <c r="E96" s="85" t="s">
        <v>78</v>
      </c>
      <c r="F96" s="42">
        <v>45047</v>
      </c>
      <c r="G96" s="40"/>
    </row>
    <row r="97" spans="1:9" ht="15" customHeight="1" x14ac:dyDescent="0.25">
      <c r="A97" s="68"/>
      <c r="B97" s="72"/>
      <c r="C97" s="87"/>
      <c r="D97" s="87"/>
      <c r="E97" s="87"/>
      <c r="F97" s="41">
        <v>45231</v>
      </c>
      <c r="G97" s="26"/>
      <c r="I97" s="28"/>
    </row>
    <row r="98" spans="1:9" ht="15" customHeight="1" x14ac:dyDescent="0.25">
      <c r="A98" s="68"/>
      <c r="B98" s="72"/>
      <c r="C98" s="85" t="s">
        <v>9</v>
      </c>
      <c r="D98" s="85" t="s">
        <v>73</v>
      </c>
      <c r="E98" s="99" t="s">
        <v>72</v>
      </c>
      <c r="F98" s="41">
        <v>45047</v>
      </c>
      <c r="G98" s="32"/>
      <c r="I98" s="28"/>
    </row>
    <row r="99" spans="1:9" ht="36" customHeight="1" x14ac:dyDescent="0.25">
      <c r="A99" s="68"/>
      <c r="B99" s="72"/>
      <c r="C99" s="87"/>
      <c r="D99" s="87"/>
      <c r="E99" s="100"/>
      <c r="F99" s="36">
        <v>45231</v>
      </c>
      <c r="G99" s="25"/>
      <c r="I99" s="28"/>
    </row>
    <row r="100" spans="1:9" ht="33.75" customHeight="1" x14ac:dyDescent="0.25">
      <c r="A100" s="68"/>
      <c r="B100" s="72"/>
      <c r="C100" s="30" t="s">
        <v>12</v>
      </c>
      <c r="D100" s="8" t="s">
        <v>74</v>
      </c>
      <c r="E100" s="31" t="s">
        <v>14</v>
      </c>
      <c r="F100" s="36">
        <v>45047</v>
      </c>
      <c r="G100" s="25"/>
      <c r="I100" s="28"/>
    </row>
    <row r="101" spans="1:9" ht="92.25" customHeight="1" x14ac:dyDescent="0.25">
      <c r="A101" s="68"/>
      <c r="B101" s="72"/>
      <c r="C101" s="31" t="s">
        <v>15</v>
      </c>
      <c r="D101" s="31" t="s">
        <v>67</v>
      </c>
      <c r="E101" s="9" t="s">
        <v>17</v>
      </c>
      <c r="F101" s="37">
        <v>45047</v>
      </c>
      <c r="G101" s="25"/>
      <c r="I101" s="28"/>
    </row>
    <row r="102" spans="1:9" ht="148.5" customHeight="1" x14ac:dyDescent="0.25">
      <c r="A102" s="68"/>
      <c r="B102" s="73"/>
      <c r="C102" s="8" t="s">
        <v>20</v>
      </c>
      <c r="D102" s="21" t="s">
        <v>114</v>
      </c>
      <c r="E102" s="7" t="s">
        <v>22</v>
      </c>
      <c r="F102" s="36">
        <v>45047</v>
      </c>
      <c r="G102" s="29"/>
      <c r="I102" s="28"/>
    </row>
    <row r="103" spans="1:9" ht="18.75" customHeight="1" thickBot="1" x14ac:dyDescent="0.3">
      <c r="E103" s="14" t="s">
        <v>34</v>
      </c>
      <c r="F103" s="14"/>
      <c r="G103" s="35">
        <f>SUM(G96:G102)</f>
        <v>0</v>
      </c>
    </row>
    <row r="106" spans="1:9" x14ac:dyDescent="0.25">
      <c r="A106" s="1"/>
      <c r="B106" s="3" t="s">
        <v>0</v>
      </c>
      <c r="C106" s="4" t="s">
        <v>1</v>
      </c>
      <c r="D106" s="4" t="s">
        <v>2</v>
      </c>
      <c r="E106" s="4" t="s">
        <v>3</v>
      </c>
      <c r="F106" s="60" t="s">
        <v>105</v>
      </c>
    </row>
    <row r="107" spans="1:9" ht="25.5" customHeight="1" x14ac:dyDescent="0.25">
      <c r="A107" s="68" t="s">
        <v>113</v>
      </c>
      <c r="B107" s="69" t="s">
        <v>106</v>
      </c>
      <c r="C107" s="58" t="s">
        <v>12</v>
      </c>
      <c r="D107" s="8" t="s">
        <v>31</v>
      </c>
      <c r="E107" s="59" t="s">
        <v>14</v>
      </c>
      <c r="F107" s="65">
        <v>45047</v>
      </c>
      <c r="G107" s="57"/>
    </row>
    <row r="108" spans="1:9" ht="76.5" x14ac:dyDescent="0.25">
      <c r="A108" s="68"/>
      <c r="B108" s="69"/>
      <c r="C108" s="59" t="s">
        <v>15</v>
      </c>
      <c r="D108" s="59" t="s">
        <v>107</v>
      </c>
      <c r="E108" s="9" t="s">
        <v>17</v>
      </c>
      <c r="F108" s="65">
        <v>45047</v>
      </c>
      <c r="G108" s="57"/>
    </row>
    <row r="109" spans="1:9" ht="128.25" thickBot="1" x14ac:dyDescent="0.3">
      <c r="A109" s="68"/>
      <c r="B109" s="69"/>
      <c r="C109" s="8" t="s">
        <v>20</v>
      </c>
      <c r="D109" s="59" t="s">
        <v>108</v>
      </c>
      <c r="E109" s="59" t="s">
        <v>22</v>
      </c>
      <c r="F109" s="65">
        <v>45047</v>
      </c>
      <c r="G109" s="32"/>
    </row>
    <row r="110" spans="1:9" ht="24" thickBot="1" x14ac:dyDescent="0.3">
      <c r="A110" s="61"/>
      <c r="B110" s="11"/>
      <c r="C110" s="12"/>
      <c r="D110" s="13"/>
      <c r="E110" s="14" t="s">
        <v>34</v>
      </c>
      <c r="F110" s="62"/>
      <c r="G110" s="27">
        <f>SUM(G107:G109)</f>
        <v>0</v>
      </c>
    </row>
    <row r="111" spans="1:9" x14ac:dyDescent="0.25">
      <c r="A111" s="1"/>
      <c r="B111" s="1"/>
      <c r="C111" s="2"/>
      <c r="D111" s="2"/>
      <c r="E111" s="2"/>
      <c r="F111" s="24"/>
    </row>
    <row r="112" spans="1:9" x14ac:dyDescent="0.25">
      <c r="A112" s="1"/>
      <c r="B112" s="3" t="s">
        <v>0</v>
      </c>
      <c r="C112" s="4" t="s">
        <v>1</v>
      </c>
      <c r="D112" s="4" t="s">
        <v>2</v>
      </c>
      <c r="E112" s="4" t="s">
        <v>3</v>
      </c>
      <c r="F112" s="63" t="s">
        <v>105</v>
      </c>
    </row>
    <row r="113" spans="1:7" ht="25.5" x14ac:dyDescent="0.25">
      <c r="A113" s="68">
        <v>13</v>
      </c>
      <c r="B113" s="70" t="s">
        <v>109</v>
      </c>
      <c r="C113" s="58" t="s">
        <v>12</v>
      </c>
      <c r="D113" s="8" t="s">
        <v>31</v>
      </c>
      <c r="E113" s="59" t="s">
        <v>14</v>
      </c>
      <c r="F113" s="66">
        <v>45047</v>
      </c>
      <c r="G113" s="64"/>
    </row>
    <row r="114" spans="1:7" ht="76.5" x14ac:dyDescent="0.25">
      <c r="A114" s="68"/>
      <c r="B114" s="70"/>
      <c r="C114" s="59" t="s">
        <v>15</v>
      </c>
      <c r="D114" s="59" t="s">
        <v>110</v>
      </c>
      <c r="E114" s="9" t="s">
        <v>17</v>
      </c>
      <c r="F114" s="66">
        <v>45047</v>
      </c>
      <c r="G114" s="57"/>
    </row>
    <row r="115" spans="1:7" ht="51.75" thickBot="1" x14ac:dyDescent="0.3">
      <c r="A115" s="68"/>
      <c r="B115" s="70"/>
      <c r="C115" s="59" t="s">
        <v>18</v>
      </c>
      <c r="D115" s="16" t="s">
        <v>111</v>
      </c>
      <c r="E115" s="59" t="s">
        <v>19</v>
      </c>
      <c r="F115" s="66">
        <v>45047</v>
      </c>
      <c r="G115" s="32"/>
    </row>
    <row r="116" spans="1:7" ht="15.75" thickBot="1" x14ac:dyDescent="0.3">
      <c r="E116" s="14" t="s">
        <v>34</v>
      </c>
      <c r="F116" s="62"/>
      <c r="G116" s="27">
        <f>G115+G114+G113</f>
        <v>0</v>
      </c>
    </row>
    <row r="120" spans="1:7" x14ac:dyDescent="0.25">
      <c r="F120" s="64" t="s">
        <v>112</v>
      </c>
      <c r="G120" s="57">
        <f>G116+G110+G103+G92+G81+G77+G72+G67+G61+G53+G38+G25+G9</f>
        <v>0</v>
      </c>
    </row>
  </sheetData>
  <mergeCells count="61">
    <mergeCell ref="F1:G1"/>
    <mergeCell ref="C96:C97"/>
    <mergeCell ref="C98:C99"/>
    <mergeCell ref="D96:D97"/>
    <mergeCell ref="D98:D99"/>
    <mergeCell ref="E96:E97"/>
    <mergeCell ref="E98:E99"/>
    <mergeCell ref="C84:C85"/>
    <mergeCell ref="D84:D85"/>
    <mergeCell ref="E84:E85"/>
    <mergeCell ref="E86:E87"/>
    <mergeCell ref="D86:D87"/>
    <mergeCell ref="C86:C87"/>
    <mergeCell ref="G3:G4"/>
    <mergeCell ref="A3:A8"/>
    <mergeCell ref="B3:B8"/>
    <mergeCell ref="C3:C4"/>
    <mergeCell ref="D3:D4"/>
    <mergeCell ref="E3:E4"/>
    <mergeCell ref="G28:G35"/>
    <mergeCell ref="A12:A24"/>
    <mergeCell ref="B12:B24"/>
    <mergeCell ref="C12:C19"/>
    <mergeCell ref="D12:D19"/>
    <mergeCell ref="E12:E19"/>
    <mergeCell ref="G12:G19"/>
    <mergeCell ref="A28:A37"/>
    <mergeCell ref="B28:B37"/>
    <mergeCell ref="C28:C35"/>
    <mergeCell ref="D28:D35"/>
    <mergeCell ref="E28:E35"/>
    <mergeCell ref="F12:F19"/>
    <mergeCell ref="F28:F35"/>
    <mergeCell ref="G56:G57"/>
    <mergeCell ref="A41:A52"/>
    <mergeCell ref="B41:B52"/>
    <mergeCell ref="C41:C48"/>
    <mergeCell ref="D41:D48"/>
    <mergeCell ref="E41:E48"/>
    <mergeCell ref="G41:G48"/>
    <mergeCell ref="A56:A60"/>
    <mergeCell ref="B56:B60"/>
    <mergeCell ref="C56:C57"/>
    <mergeCell ref="D56:D57"/>
    <mergeCell ref="E56:E57"/>
    <mergeCell ref="F56:F57"/>
    <mergeCell ref="F41:F48"/>
    <mergeCell ref="A64:A66"/>
    <mergeCell ref="B64:B66"/>
    <mergeCell ref="A70:A71"/>
    <mergeCell ref="B70:B71"/>
    <mergeCell ref="A75:A76"/>
    <mergeCell ref="B75:B76"/>
    <mergeCell ref="A107:A109"/>
    <mergeCell ref="B107:B109"/>
    <mergeCell ref="A113:A115"/>
    <mergeCell ref="B113:B115"/>
    <mergeCell ref="B84:B91"/>
    <mergeCell ref="A83:A91"/>
    <mergeCell ref="A96:A102"/>
    <mergeCell ref="B96:B102"/>
  </mergeCells>
  <pageMargins left="0.25" right="0.25" top="0.75" bottom="0.75"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761A5-D3D1-4304-88A3-787D660B809F}">
  <dimension ref="A1:E11"/>
  <sheetViews>
    <sheetView workbookViewId="0">
      <selection activeCell="D14" sqref="D14"/>
    </sheetView>
  </sheetViews>
  <sheetFormatPr defaultRowHeight="15" x14ac:dyDescent="0.25"/>
  <cols>
    <col min="2" max="2" width="16.5703125" customWidth="1"/>
    <col min="3" max="3" width="23.85546875" customWidth="1"/>
    <col min="4" max="4" width="63.42578125" customWidth="1"/>
    <col min="5" max="5" width="19.5703125" customWidth="1"/>
  </cols>
  <sheetData>
    <row r="1" spans="1:5" x14ac:dyDescent="0.25">
      <c r="A1" s="47" t="s">
        <v>81</v>
      </c>
      <c r="B1" s="47" t="s">
        <v>85</v>
      </c>
      <c r="C1" s="47" t="s">
        <v>82</v>
      </c>
      <c r="D1" s="47" t="s">
        <v>83</v>
      </c>
      <c r="E1" s="48" t="s">
        <v>84</v>
      </c>
    </row>
    <row r="2" spans="1:5" ht="24.75" customHeight="1" x14ac:dyDescent="0.25">
      <c r="A2" s="49" t="s">
        <v>4</v>
      </c>
      <c r="B2" s="50" t="s">
        <v>86</v>
      </c>
      <c r="C2" s="49" t="s">
        <v>87</v>
      </c>
      <c r="D2" s="101" t="s">
        <v>104</v>
      </c>
      <c r="E2" s="53"/>
    </row>
    <row r="3" spans="1:5" ht="24.75" customHeight="1" x14ac:dyDescent="0.25">
      <c r="A3" s="49" t="s">
        <v>24</v>
      </c>
      <c r="B3" s="50" t="s">
        <v>88</v>
      </c>
      <c r="C3" s="49" t="s">
        <v>89</v>
      </c>
      <c r="D3" s="102"/>
      <c r="E3" s="53"/>
    </row>
    <row r="4" spans="1:5" ht="24" customHeight="1" x14ac:dyDescent="0.25">
      <c r="A4" s="49" t="s">
        <v>35</v>
      </c>
      <c r="B4" s="50" t="s">
        <v>90</v>
      </c>
      <c r="C4" s="49" t="s">
        <v>92</v>
      </c>
      <c r="D4" s="102"/>
      <c r="E4" s="53"/>
    </row>
    <row r="5" spans="1:5" ht="22.5" customHeight="1" x14ac:dyDescent="0.25">
      <c r="A5" s="49" t="s">
        <v>40</v>
      </c>
      <c r="B5" s="50" t="s">
        <v>91</v>
      </c>
      <c r="C5" s="49" t="s">
        <v>93</v>
      </c>
      <c r="D5" s="102"/>
      <c r="E5" s="53"/>
    </row>
    <row r="6" spans="1:5" ht="30.75" customHeight="1" x14ac:dyDescent="0.25">
      <c r="A6" s="49" t="s">
        <v>46</v>
      </c>
      <c r="B6" s="50" t="s">
        <v>94</v>
      </c>
      <c r="C6" s="49" t="s">
        <v>95</v>
      </c>
      <c r="D6" s="102"/>
      <c r="E6" s="53"/>
    </row>
    <row r="7" spans="1:5" x14ac:dyDescent="0.25">
      <c r="A7" s="49" t="s">
        <v>51</v>
      </c>
      <c r="B7" s="50" t="s">
        <v>96</v>
      </c>
      <c r="C7" s="49" t="s">
        <v>99</v>
      </c>
      <c r="D7" s="50" t="s">
        <v>103</v>
      </c>
      <c r="E7" s="53"/>
    </row>
    <row r="8" spans="1:5" ht="15.75" thickBot="1" x14ac:dyDescent="0.3">
      <c r="A8" s="49" t="s">
        <v>55</v>
      </c>
      <c r="B8" s="50" t="s">
        <v>97</v>
      </c>
      <c r="C8" s="49" t="s">
        <v>98</v>
      </c>
      <c r="D8" s="50" t="s">
        <v>103</v>
      </c>
      <c r="E8" s="54"/>
    </row>
    <row r="9" spans="1:5" ht="15.75" thickBot="1" x14ac:dyDescent="0.3">
      <c r="D9" s="51" t="s">
        <v>100</v>
      </c>
      <c r="E9" s="67">
        <f>E2+E3+E4+E5+E6+E7+E8</f>
        <v>0</v>
      </c>
    </row>
    <row r="10" spans="1:5" ht="15.75" thickBot="1" x14ac:dyDescent="0.3"/>
    <row r="11" spans="1:5" ht="15.75" thickBot="1" x14ac:dyDescent="0.3">
      <c r="D11" s="51" t="s">
        <v>101</v>
      </c>
      <c r="E11" s="52"/>
    </row>
  </sheetData>
  <mergeCells count="1">
    <mergeCell ref="D2: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przeglądy </vt:lpstr>
      <vt:lpstr>Serwis awaryjny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2023-01-18T12:09:10Z</dcterms:modified>
</cp:coreProperties>
</file>